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53222"/>
  <mc:AlternateContent xmlns:mc="http://schemas.openxmlformats.org/markup-compatibility/2006">
    <mc:Choice Requires="x15">
      <x15ac:absPath xmlns:x15ac="http://schemas.microsoft.com/office/spreadsheetml/2010/11/ac" url="C:\Users\Fabio G. Silva\Desktop\"/>
    </mc:Choice>
  </mc:AlternateContent>
  <bookViews>
    <workbookView xWindow="0" yWindow="0" windowWidth="21570" windowHeight="7680"/>
  </bookViews>
  <sheets>
    <sheet name="Relatório" sheetId="1" r:id="rId1"/>
    <sheet name="Registro de Ponto" sheetId="2" r:id="rId2"/>
    <sheet name="Ajuda" sheetId="3" r:id="rId3"/>
  </sheets>
  <definedNames>
    <definedName name="_xlnm._FilterDatabase" localSheetId="1" hidden="1">'Registro de Ponto'!$A$1:$H$32</definedName>
  </definedNames>
  <calcPr calcId="152511"/>
</workbook>
</file>

<file path=xl/calcChain.xml><?xml version="1.0" encoding="utf-8"?>
<calcChain xmlns="http://schemas.openxmlformats.org/spreadsheetml/2006/main">
  <c r="G32" i="2" l="1"/>
  <c r="F32" i="2"/>
  <c r="F31" i="2"/>
  <c r="G31" i="2" s="1"/>
  <c r="F30" i="2"/>
  <c r="G30" i="2" s="1"/>
  <c r="G29" i="2"/>
  <c r="F29" i="2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G22" i="2"/>
  <c r="F22" i="2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G15" i="2"/>
  <c r="F15" i="2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G6" i="2"/>
  <c r="F6" i="2"/>
  <c r="F5" i="2"/>
  <c r="G5" i="2" s="1"/>
  <c r="F4" i="2"/>
  <c r="G4" i="2" s="1"/>
  <c r="F3" i="2"/>
  <c r="G3" i="2" s="1"/>
  <c r="F2" i="2"/>
  <c r="G2" i="2" s="1"/>
  <c r="E7" i="1" l="1"/>
  <c r="C7" i="1"/>
</calcChain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0"/>
            <color rgb="FF000000"/>
            <rFont val="Arial"/>
          </rPr>
          <t>Carga Horária
	-Fábio Gomes da Silva</t>
        </r>
      </text>
    </comment>
    <comment ref="A2" authorId="0" shapeId="0">
      <text>
        <r>
          <rPr>
            <sz val="10"/>
            <color rgb="FF000000"/>
            <rFont val="Arial"/>
          </rPr>
          <t>Carga Horária sem horário de almoço.</t>
        </r>
      </text>
    </comment>
    <comment ref="A3" authorId="0" shapeId="0">
      <text>
        <r>
          <rPr>
            <sz val="10"/>
            <color rgb="FF000000"/>
            <rFont val="Arial"/>
          </rPr>
          <t>Carga Horária diferenciada na sexta-feira? Caso não repita o horário de segunda a quinta-feira.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F1" authorId="0" shapeId="0">
      <text>
        <r>
          <rPr>
            <sz val="10"/>
            <color rgb="FF000000"/>
            <rFont val="Arial"/>
          </rPr>
          <t>Saldo de horas do dia</t>
        </r>
      </text>
    </comment>
    <comment ref="G1" authorId="0" shapeId="0">
      <text>
        <r>
          <rPr>
            <sz val="10"/>
            <color rgb="FF000000"/>
            <rFont val="Arial"/>
          </rPr>
          <t>Horas extras ou negativas do dia
Caso positiva, ficará verde
Caso negativa, ficará vermelha</t>
        </r>
      </text>
    </comment>
  </commentList>
</comments>
</file>

<file path=xl/sharedStrings.xml><?xml version="1.0" encoding="utf-8"?>
<sst xmlns="http://schemas.openxmlformats.org/spreadsheetml/2006/main" count="26" uniqueCount="26">
  <si>
    <t>Planilha de Horas</t>
  </si>
  <si>
    <t>DATA</t>
  </si>
  <si>
    <t>Feito por Fábio Gomes</t>
  </si>
  <si>
    <t>Conheça mais em</t>
  </si>
  <si>
    <t>Site</t>
  </si>
  <si>
    <t>SEGUNDA A QUINTA</t>
  </si>
  <si>
    <t>https://www.fabiog.com.br/</t>
  </si>
  <si>
    <t>Blog</t>
  </si>
  <si>
    <t>https://cv.fabiog.com.br/</t>
  </si>
  <si>
    <t>Artigo sobre como usar a planilha financeira</t>
  </si>
  <si>
    <t>SEXTA-FEIRA</t>
  </si>
  <si>
    <t>ENTRADA</t>
  </si>
  <si>
    <t>ALMOÇO-SAIDA</t>
  </si>
  <si>
    <t>ALMOÇO-VOLTA</t>
  </si>
  <si>
    <t>SAIDA</t>
  </si>
  <si>
    <t>SALDO</t>
  </si>
  <si>
    <t>EXTRA</t>
  </si>
  <si>
    <t>Carga Horária diferenciada na sexta-feira? Caso não repita o horário de segunda a quinta-feira.</t>
  </si>
  <si>
    <t>OBS</t>
  </si>
  <si>
    <t>HORAS TRABALHADAS</t>
  </si>
  <si>
    <t>https://cv.fabiog.com.br/planilha-de-gastos-e-controle-financeiro/</t>
  </si>
  <si>
    <t>Artigo sobre folha de pontos</t>
  </si>
  <si>
    <t>Contato</t>
  </si>
  <si>
    <t>https://www.fabiog.com.br/contato/</t>
  </si>
  <si>
    <t>HORAS EXTRAS</t>
  </si>
  <si>
    <t>Tive dentista e cheguei mais tarde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</si>
</sst>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"/>
    <numFmt numFmtId="165" formatCode="m/d/yyyy\ h:mm:ss"/>
    <numFmt numFmtId="166" formatCode="dddd\,\ mmmm\ d\,\ yyyy"/>
  </numFmts>
  <fonts count="14" x14ac:knownFonts="1">
    <font>
      <sz val="10"/>
      <color rgb="FF000000"/>
      <name val="Arial"/>
    </font>
    <font>
      <sz val="15"/>
      <color rgb="FFFFFFFF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b/>
      <sz val="11"/>
      <color rgb="FF205867"/>
      <name val="Calibri"/>
    </font>
    <font>
      <u/>
      <sz val="10"/>
      <color rgb="FF1155CC"/>
      <name val="Arial"/>
    </font>
    <font>
      <sz val="11"/>
      <color rgb="FFFFFFFF"/>
      <name val="Calibri"/>
    </font>
    <font>
      <b/>
      <sz val="9"/>
      <color rgb="FFFFFFFF"/>
      <name val="Arial"/>
    </font>
    <font>
      <sz val="10"/>
      <color rgb="FF000000"/>
      <name val="Calibri"/>
    </font>
    <font>
      <b/>
      <sz val="10"/>
      <color rgb="FFFFFFFF"/>
      <name val="Arial"/>
    </font>
    <font>
      <sz val="11"/>
      <color rgb="FF000000"/>
      <name val="Calibri"/>
    </font>
    <font>
      <b/>
      <sz val="14"/>
      <color rgb="FFDD7E6B"/>
      <name val="Arial"/>
    </font>
    <font>
      <sz val="10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rgb="FF8DB3E2"/>
        <bgColor rgb="FF8DB3E2"/>
      </patternFill>
    </fill>
    <fill>
      <patternFill patternType="solid">
        <fgColor rgb="FFFF9900"/>
        <bgColor rgb="FFFF9900"/>
      </patternFill>
    </fill>
    <fill>
      <patternFill patternType="solid">
        <fgColor rgb="FF76A5AF"/>
        <bgColor rgb="FF76A5AF"/>
      </patternFill>
    </fill>
    <fill>
      <patternFill patternType="solid">
        <fgColor rgb="FFB4A7D6"/>
        <bgColor rgb="FFB4A7D6"/>
      </patternFill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7" fillId="4" borderId="3" xfId="0" applyNumberFormat="1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vertical="center" wrapText="1" readingOrder="1"/>
    </xf>
    <xf numFmtId="0" fontId="8" fillId="5" borderId="4" xfId="0" applyFont="1" applyFill="1" applyBorder="1" applyAlignment="1">
      <alignment horizontal="center" vertical="center" wrapText="1" readingOrder="1"/>
    </xf>
    <xf numFmtId="0" fontId="5" fillId="3" borderId="0" xfId="0" applyFont="1" applyFill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 readingOrder="1"/>
    </xf>
    <xf numFmtId="164" fontId="7" fillId="4" borderId="0" xfId="0" applyNumberFormat="1" applyFont="1" applyFill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 readingOrder="1"/>
    </xf>
    <xf numFmtId="0" fontId="8" fillId="7" borderId="6" xfId="0" applyFont="1" applyFill="1" applyBorder="1" applyAlignment="1">
      <alignment horizontal="center" vertical="center" wrapText="1" readingOrder="1"/>
    </xf>
    <xf numFmtId="166" fontId="9" fillId="8" borderId="7" xfId="0" applyNumberFormat="1" applyFont="1" applyFill="1" applyBorder="1" applyAlignment="1">
      <alignment horizontal="left" vertical="center" wrapText="1" readingOrder="1"/>
    </xf>
    <xf numFmtId="20" fontId="11" fillId="8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164" fontId="13" fillId="8" borderId="7" xfId="0" applyNumberFormat="1" applyFont="1" applyFill="1" applyBorder="1" applyAlignment="1">
      <alignment horizontal="center" vertical="center" wrapText="1"/>
    </xf>
    <xf numFmtId="46" fontId="13" fillId="8" borderId="7" xfId="0" applyNumberFormat="1" applyFont="1" applyFill="1" applyBorder="1" applyAlignment="1">
      <alignment horizontal="right" vertical="center" wrapText="1"/>
    </xf>
    <xf numFmtId="0" fontId="11" fillId="8" borderId="7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165" fontId="13" fillId="8" borderId="7" xfId="0" applyNumberFormat="1" applyFont="1" applyFill="1" applyBorder="1" applyAlignment="1">
      <alignment horizontal="center" vertical="center" wrapText="1"/>
    </xf>
    <xf numFmtId="0" fontId="3" fillId="8" borderId="0" xfId="0" applyFont="1" applyFill="1" applyAlignment="1">
      <alignment vertical="center" wrapText="1"/>
    </xf>
    <xf numFmtId="20" fontId="13" fillId="8" borderId="7" xfId="0" applyNumberFormat="1" applyFont="1" applyFill="1" applyBorder="1" applyAlignment="1">
      <alignment horizontal="center" vertical="center" wrapText="1"/>
    </xf>
    <xf numFmtId="165" fontId="11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vertical="center"/>
    </xf>
    <xf numFmtId="0" fontId="3" fillId="0" borderId="0" xfId="0" applyFont="1" applyAlignme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46" fontId="12" fillId="8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6">
    <dxf>
      <fill>
        <patternFill patternType="solid">
          <fgColor rgb="FFFCE8B2"/>
          <bgColor rgb="FFFCE8B2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v.fabiog.com.br/planilha-de-gastos-e-controle-financeiro/" TargetMode="External"/><Relationship Id="rId2" Type="http://schemas.openxmlformats.org/officeDocument/2006/relationships/hyperlink" Target="https://cv.fabiog.com.br/" TargetMode="External"/><Relationship Id="rId1" Type="http://schemas.openxmlformats.org/officeDocument/2006/relationships/hyperlink" Target="https://www.fabiog.com.br/" TargetMode="External"/><Relationship Id="rId4" Type="http://schemas.openxmlformats.org/officeDocument/2006/relationships/hyperlink" Target="https://www.fabiog.com.br/cont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F10"/>
  <sheetViews>
    <sheetView tabSelected="1" workbookViewId="0">
      <selection sqref="A1:F1"/>
    </sheetView>
  </sheetViews>
  <sheetFormatPr defaultColWidth="14.42578125" defaultRowHeight="12.75" customHeight="1" x14ac:dyDescent="0.2"/>
  <cols>
    <col min="1" max="1" width="32.28515625" customWidth="1"/>
    <col min="2" max="2" width="21.140625" customWidth="1"/>
    <col min="3" max="3" width="20.85546875" customWidth="1"/>
    <col min="5" max="5" width="20" customWidth="1"/>
    <col min="6" max="6" width="39.28515625" customWidth="1"/>
  </cols>
  <sheetData>
    <row r="1" spans="1:6" ht="39.75" customHeight="1" x14ac:dyDescent="0.2">
      <c r="A1" s="29" t="s">
        <v>0</v>
      </c>
      <c r="B1" s="30"/>
      <c r="C1" s="30"/>
      <c r="D1" s="30"/>
      <c r="E1" s="30"/>
      <c r="F1" s="30"/>
    </row>
    <row r="2" spans="1:6" ht="26.25" customHeight="1" x14ac:dyDescent="0.2">
      <c r="A2" s="3" t="s">
        <v>5</v>
      </c>
      <c r="B2" s="5">
        <v>0.25</v>
      </c>
      <c r="C2" s="28"/>
      <c r="D2" s="28"/>
      <c r="E2" s="28"/>
      <c r="F2" s="28"/>
    </row>
    <row r="3" spans="1:6" ht="28.5" customHeight="1" x14ac:dyDescent="0.2">
      <c r="A3" s="8" t="s">
        <v>10</v>
      </c>
      <c r="B3" s="10">
        <v>0.25</v>
      </c>
      <c r="C3" s="27" t="s">
        <v>17</v>
      </c>
      <c r="D3" s="28"/>
      <c r="E3" s="28"/>
      <c r="F3" s="28"/>
    </row>
    <row r="4" spans="1:6" ht="12.75" customHeight="1" x14ac:dyDescent="0.2">
      <c r="A4" s="28"/>
      <c r="B4" s="28"/>
      <c r="C4" s="28"/>
      <c r="D4" s="28"/>
      <c r="E4" s="28"/>
      <c r="F4" s="28"/>
    </row>
    <row r="5" spans="1:6" ht="12.75" customHeight="1" x14ac:dyDescent="0.2">
      <c r="A5" s="28"/>
      <c r="B5" s="28"/>
      <c r="C5" s="28"/>
      <c r="D5" s="28"/>
      <c r="E5" s="28"/>
      <c r="F5" s="28"/>
    </row>
    <row r="6" spans="1:6" ht="12.75" customHeight="1" x14ac:dyDescent="0.2">
      <c r="A6" s="28"/>
      <c r="B6" s="28"/>
      <c r="C6" s="28"/>
      <c r="D6" s="28"/>
      <c r="E6" s="28"/>
      <c r="F6" s="28"/>
    </row>
    <row r="7" spans="1:6" x14ac:dyDescent="0.2">
      <c r="A7" s="31"/>
      <c r="B7" s="32" t="s">
        <v>19</v>
      </c>
      <c r="C7" s="33">
        <f>SUM('Registro de Ponto'!F:F)</f>
        <v>1.2291666666666667</v>
      </c>
      <c r="D7" s="32" t="s">
        <v>24</v>
      </c>
      <c r="E7" s="33">
        <f>SUM('Registro de Ponto'!G:G)</f>
        <v>-6.020833333333333</v>
      </c>
      <c r="F7" s="28"/>
    </row>
    <row r="8" spans="1:6" x14ac:dyDescent="0.2">
      <c r="A8" s="28"/>
      <c r="B8" s="28"/>
      <c r="C8" s="34"/>
      <c r="D8" s="28"/>
      <c r="E8" s="34"/>
      <c r="F8" s="28"/>
    </row>
    <row r="9" spans="1:6" x14ac:dyDescent="0.2">
      <c r="A9" s="28"/>
      <c r="B9" s="28"/>
      <c r="C9" s="34"/>
      <c r="D9" s="28"/>
      <c r="E9" s="34"/>
      <c r="F9" s="28"/>
    </row>
    <row r="10" spans="1:6" x14ac:dyDescent="0.2">
      <c r="A10" s="28"/>
      <c r="B10" s="28"/>
      <c r="C10" s="35"/>
      <c r="D10" s="28"/>
      <c r="E10" s="35"/>
      <c r="F10" s="28"/>
    </row>
  </sheetData>
  <mergeCells count="10">
    <mergeCell ref="C3:F3"/>
    <mergeCell ref="A4:F6"/>
    <mergeCell ref="A1:F1"/>
    <mergeCell ref="A7:A10"/>
    <mergeCell ref="B7:B10"/>
    <mergeCell ref="C7:C10"/>
    <mergeCell ref="D7:D10"/>
    <mergeCell ref="E7:E10"/>
    <mergeCell ref="C2:F2"/>
    <mergeCell ref="F7:F10"/>
  </mergeCells>
  <conditionalFormatting sqref="A1">
    <cfRule type="containsText" dxfId="5" priority="1" operator="containsText" text="domingo">
      <formula>NOT(ISERROR(SEARCH(("domingo"),(A1))))</formula>
    </cfRule>
  </conditionalFormatting>
  <conditionalFormatting sqref="A1">
    <cfRule type="containsText" dxfId="4" priority="2" operator="containsText" text="sábado">
      <formula>NOT(ISERROR(SEARCH(("sábado"),(A1))))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H32"/>
  <sheetViews>
    <sheetView workbookViewId="0"/>
  </sheetViews>
  <sheetFormatPr defaultColWidth="14.42578125" defaultRowHeight="12.75" customHeight="1" x14ac:dyDescent="0.2"/>
  <cols>
    <col min="1" max="1" width="28.7109375" customWidth="1"/>
    <col min="2" max="2" width="12.85546875" customWidth="1"/>
    <col min="3" max="3" width="19.42578125" customWidth="1"/>
    <col min="4" max="4" width="18.42578125" customWidth="1"/>
    <col min="5" max="5" width="10.7109375" customWidth="1"/>
    <col min="6" max="6" width="9.5703125" customWidth="1"/>
    <col min="7" max="7" width="12.28515625" customWidth="1"/>
    <col min="8" max="8" width="44.42578125" customWidth="1"/>
  </cols>
  <sheetData>
    <row r="1" spans="1:8" ht="17.25" customHeight="1" x14ac:dyDescent="0.2">
      <c r="A1" s="6" t="s">
        <v>1</v>
      </c>
      <c r="B1" s="7" t="s">
        <v>11</v>
      </c>
      <c r="C1" s="7" t="s">
        <v>12</v>
      </c>
      <c r="D1" s="7" t="s">
        <v>13</v>
      </c>
      <c r="E1" s="7" t="s">
        <v>14</v>
      </c>
      <c r="F1" s="9" t="s">
        <v>15</v>
      </c>
      <c r="G1" s="11" t="s">
        <v>16</v>
      </c>
      <c r="H1" s="12" t="s">
        <v>18</v>
      </c>
    </row>
    <row r="2" spans="1:8" ht="17.25" customHeight="1" x14ac:dyDescent="0.2">
      <c r="A2" s="13">
        <v>43101</v>
      </c>
      <c r="B2" s="14">
        <v>0.35416666666666669</v>
      </c>
      <c r="C2" s="14">
        <v>0.47916666666666669</v>
      </c>
      <c r="D2" s="14">
        <v>0.5</v>
      </c>
      <c r="E2" s="14">
        <v>0.625</v>
      </c>
      <c r="F2" s="16">
        <f t="shared" ref="F2:F6" si="0">(E2-B2)-(D2-C2)</f>
        <v>0.25</v>
      </c>
      <c r="G2" s="17">
        <f>IF(WEEKDAY(A2)=6,F2-Relatório!$B$3,F2-Relatório!$B$2)</f>
        <v>0</v>
      </c>
      <c r="H2" s="18"/>
    </row>
    <row r="3" spans="1:8" ht="17.25" customHeight="1" x14ac:dyDescent="0.2">
      <c r="A3" s="13">
        <v>43102</v>
      </c>
      <c r="B3" s="14">
        <v>0.35416666666666669</v>
      </c>
      <c r="C3" s="14">
        <v>0.47916666666666669</v>
      </c>
      <c r="D3" s="14">
        <v>0.5</v>
      </c>
      <c r="E3" s="14">
        <v>0.625</v>
      </c>
      <c r="F3" s="16">
        <f t="shared" si="0"/>
        <v>0.25</v>
      </c>
      <c r="G3" s="17">
        <f>IF(WEEKDAY(A3)=6,F3-Relatório!$B$3,F3-Relatório!$B$2)</f>
        <v>0</v>
      </c>
      <c r="H3" s="18"/>
    </row>
    <row r="4" spans="1:8" ht="17.25" customHeight="1" x14ac:dyDescent="0.2">
      <c r="A4" s="13">
        <v>43103</v>
      </c>
      <c r="B4" s="14">
        <v>0.35416666666666669</v>
      </c>
      <c r="C4" s="14">
        <v>0.47916666666666669</v>
      </c>
      <c r="D4" s="14">
        <v>0.5</v>
      </c>
      <c r="E4" s="14">
        <v>0.625</v>
      </c>
      <c r="F4" s="16">
        <f t="shared" si="0"/>
        <v>0.25</v>
      </c>
      <c r="G4" s="17">
        <f>IF(WEEKDAY(A4)=6,F4-Relatório!$B$3,F4-Relatório!$B$2)</f>
        <v>0</v>
      </c>
      <c r="H4" s="19"/>
    </row>
    <row r="5" spans="1:8" ht="17.25" customHeight="1" x14ac:dyDescent="0.2">
      <c r="A5" s="13">
        <v>43104</v>
      </c>
      <c r="B5" s="14">
        <v>0.375</v>
      </c>
      <c r="C5" s="14">
        <v>0.47916666666666669</v>
      </c>
      <c r="D5" s="14">
        <v>0.5</v>
      </c>
      <c r="E5" s="14">
        <v>0.625</v>
      </c>
      <c r="F5" s="16">
        <f t="shared" si="0"/>
        <v>0.22916666666666669</v>
      </c>
      <c r="G5" s="17">
        <f>IF(WEEKDAY(A5)=6,F5-Relatório!$B$3,F5-Relatório!$B$2)</f>
        <v>-2.0833333333333315E-2</v>
      </c>
      <c r="H5" s="20" t="s">
        <v>25</v>
      </c>
    </row>
    <row r="6" spans="1:8" ht="17.25" customHeight="1" x14ac:dyDescent="0.2">
      <c r="A6" s="13">
        <v>43105</v>
      </c>
      <c r="B6" s="14">
        <v>0.35416666666666669</v>
      </c>
      <c r="C6" s="14">
        <v>0.47916666666666669</v>
      </c>
      <c r="D6" s="14">
        <v>0.5</v>
      </c>
      <c r="E6" s="14">
        <v>0.625</v>
      </c>
      <c r="F6" s="16">
        <f t="shared" si="0"/>
        <v>0.25</v>
      </c>
      <c r="G6" s="17">
        <f>IF(WEEKDAY(A6)=6,F6-Relatório!$B$3,F6-Relatório!$B$2)</f>
        <v>0</v>
      </c>
      <c r="H6" s="19"/>
    </row>
    <row r="7" spans="1:8" ht="17.25" customHeight="1" x14ac:dyDescent="0.2">
      <c r="A7" s="13">
        <v>43106</v>
      </c>
      <c r="B7" s="14"/>
      <c r="C7" s="14"/>
      <c r="D7" s="14"/>
      <c r="E7" s="14"/>
      <c r="F7" s="16"/>
      <c r="G7" s="17"/>
      <c r="H7" s="18"/>
    </row>
    <row r="8" spans="1:8" ht="17.25" customHeight="1" x14ac:dyDescent="0.2">
      <c r="A8" s="13">
        <v>43107</v>
      </c>
      <c r="B8" s="14"/>
      <c r="C8" s="14"/>
      <c r="D8" s="14"/>
      <c r="E8" s="14"/>
      <c r="F8" s="16"/>
      <c r="G8" s="17"/>
      <c r="H8" s="19"/>
    </row>
    <row r="9" spans="1:8" ht="17.25" customHeight="1" x14ac:dyDescent="0.2">
      <c r="A9" s="13">
        <v>43108</v>
      </c>
      <c r="B9" s="21"/>
      <c r="C9" s="21"/>
      <c r="D9" s="21"/>
      <c r="E9" s="21"/>
      <c r="F9" s="16">
        <f t="shared" ref="F9:F32" si="1">(E9-B9)-(D9-C9)</f>
        <v>0</v>
      </c>
      <c r="G9" s="17">
        <f>IF(WEEKDAY(A9)=6,F9-Relatório!$B$3,F9-Relatório!$B$2)</f>
        <v>-0.25</v>
      </c>
      <c r="H9" s="18"/>
    </row>
    <row r="10" spans="1:8" ht="17.25" customHeight="1" x14ac:dyDescent="0.2">
      <c r="A10" s="13">
        <v>43109</v>
      </c>
      <c r="B10" s="21"/>
      <c r="C10" s="21"/>
      <c r="D10" s="21"/>
      <c r="E10" s="21"/>
      <c r="F10" s="16">
        <f t="shared" si="1"/>
        <v>0</v>
      </c>
      <c r="G10" s="17">
        <f>IF(WEEKDAY(A10)=6,F10-Relatório!$B$3,F10-Relatório!$B$2)</f>
        <v>-0.25</v>
      </c>
      <c r="H10" s="18"/>
    </row>
    <row r="11" spans="1:8" ht="17.25" customHeight="1" x14ac:dyDescent="0.2">
      <c r="A11" s="13">
        <v>43110</v>
      </c>
      <c r="B11" s="14"/>
      <c r="C11" s="14"/>
      <c r="D11" s="14"/>
      <c r="E11" s="14"/>
      <c r="F11" s="16">
        <f t="shared" si="1"/>
        <v>0</v>
      </c>
      <c r="G11" s="17">
        <f>IF(WEEKDAY(A11)=6,F11-Relatório!$B$3,F11-Relatório!$B$2)</f>
        <v>-0.25</v>
      </c>
      <c r="H11" s="22"/>
    </row>
    <row r="12" spans="1:8" ht="17.25" customHeight="1" x14ac:dyDescent="0.2">
      <c r="A12" s="13">
        <v>43111</v>
      </c>
      <c r="B12" s="14"/>
      <c r="C12" s="14"/>
      <c r="D12" s="14"/>
      <c r="E12" s="14"/>
      <c r="F12" s="16">
        <f t="shared" si="1"/>
        <v>0</v>
      </c>
      <c r="G12" s="17">
        <f>IF(WEEKDAY(A12)=6,F12-Relatório!$B$3,F12-Relatório!$B$2)</f>
        <v>-0.25</v>
      </c>
      <c r="H12" s="19"/>
    </row>
    <row r="13" spans="1:8" ht="17.25" customHeight="1" x14ac:dyDescent="0.2">
      <c r="A13" s="13">
        <v>43112</v>
      </c>
      <c r="B13" s="14"/>
      <c r="C13" s="14"/>
      <c r="D13" s="14"/>
      <c r="E13" s="14"/>
      <c r="F13" s="16">
        <f t="shared" si="1"/>
        <v>0</v>
      </c>
      <c r="G13" s="17">
        <f>IF(WEEKDAY(A13)=6,F13-Relatório!$B$3,F13-Relatório!$B$2)</f>
        <v>-0.25</v>
      </c>
      <c r="H13" s="19"/>
    </row>
    <row r="14" spans="1:8" ht="17.25" customHeight="1" x14ac:dyDescent="0.2">
      <c r="A14" s="13">
        <v>43113</v>
      </c>
      <c r="B14" s="23"/>
      <c r="C14" s="23"/>
      <c r="D14" s="21"/>
      <c r="E14" s="21"/>
      <c r="F14" s="16">
        <f t="shared" si="1"/>
        <v>0</v>
      </c>
      <c r="G14" s="17">
        <f>IF(WEEKDAY(A14)=6,F14-Relatório!$B$3,F14-Relatório!$B$2)</f>
        <v>-0.25</v>
      </c>
      <c r="H14" s="18"/>
    </row>
    <row r="15" spans="1:8" ht="17.25" customHeight="1" x14ac:dyDescent="0.2">
      <c r="A15" s="13">
        <v>43114</v>
      </c>
      <c r="B15" s="24"/>
      <c r="C15" s="24"/>
      <c r="D15" s="21"/>
      <c r="E15" s="21"/>
      <c r="F15" s="16">
        <f t="shared" si="1"/>
        <v>0</v>
      </c>
      <c r="G15" s="17">
        <f>IF(WEEKDAY(A15)=6,F15-Relatório!$B$3,F15-Relatório!$B$2)</f>
        <v>-0.25</v>
      </c>
      <c r="H15" s="19"/>
    </row>
    <row r="16" spans="1:8" ht="17.25" customHeight="1" x14ac:dyDescent="0.2">
      <c r="A16" s="13">
        <v>43115</v>
      </c>
      <c r="B16" s="21"/>
      <c r="C16" s="21"/>
      <c r="D16" s="21"/>
      <c r="E16" s="21"/>
      <c r="F16" s="16">
        <f t="shared" si="1"/>
        <v>0</v>
      </c>
      <c r="G16" s="17">
        <f>IF(WEEKDAY(A16)=6,F16-Relatório!$B$3,F16-Relatório!$B$2)</f>
        <v>-0.25</v>
      </c>
      <c r="H16" s="18"/>
    </row>
    <row r="17" spans="1:8" ht="17.25" customHeight="1" x14ac:dyDescent="0.2">
      <c r="A17" s="13">
        <v>43116</v>
      </c>
      <c r="B17" s="21"/>
      <c r="C17" s="21"/>
      <c r="D17" s="21"/>
      <c r="E17" s="21"/>
      <c r="F17" s="16">
        <f t="shared" si="1"/>
        <v>0</v>
      </c>
      <c r="G17" s="17">
        <f>IF(WEEKDAY(A17)=6,F17-Relatório!$B$3,F17-Relatório!$B$2)</f>
        <v>-0.25</v>
      </c>
      <c r="H17" s="25"/>
    </row>
    <row r="18" spans="1:8" ht="17.25" customHeight="1" x14ac:dyDescent="0.2">
      <c r="A18" s="13">
        <v>43117</v>
      </c>
      <c r="B18" s="21"/>
      <c r="C18" s="21"/>
      <c r="D18" s="21"/>
      <c r="E18" s="21"/>
      <c r="F18" s="16">
        <f t="shared" si="1"/>
        <v>0</v>
      </c>
      <c r="G18" s="17">
        <f>IF(WEEKDAY(A18)=6,F18-Relatório!$B$3,F18-Relatório!$B$2)</f>
        <v>-0.25</v>
      </c>
      <c r="H18" s="18"/>
    </row>
    <row r="19" spans="1:8" ht="17.25" customHeight="1" x14ac:dyDescent="0.2">
      <c r="A19" s="13">
        <v>43118</v>
      </c>
      <c r="B19" s="21"/>
      <c r="C19" s="21"/>
      <c r="D19" s="21"/>
      <c r="E19" s="21"/>
      <c r="F19" s="16">
        <f t="shared" si="1"/>
        <v>0</v>
      </c>
      <c r="G19" s="17">
        <f>IF(WEEKDAY(A19)=6,F19-Relatório!$B$3,F19-Relatório!$B$2)</f>
        <v>-0.25</v>
      </c>
      <c r="H19" s="18"/>
    </row>
    <row r="20" spans="1:8" ht="17.25" customHeight="1" x14ac:dyDescent="0.2">
      <c r="A20" s="13">
        <v>43119</v>
      </c>
      <c r="B20" s="21"/>
      <c r="C20" s="21"/>
      <c r="D20" s="21"/>
      <c r="E20" s="21"/>
      <c r="F20" s="16">
        <f t="shared" si="1"/>
        <v>0</v>
      </c>
      <c r="G20" s="17">
        <f>IF(WEEKDAY(A20)=6,F20-Relatório!$B$3,F20-Relatório!$B$2)</f>
        <v>-0.25</v>
      </c>
      <c r="H20" s="18"/>
    </row>
    <row r="21" spans="1:8" ht="17.25" customHeight="1" x14ac:dyDescent="0.2">
      <c r="A21" s="13">
        <v>43120</v>
      </c>
      <c r="B21" s="21"/>
      <c r="C21" s="21"/>
      <c r="D21" s="21"/>
      <c r="E21" s="21"/>
      <c r="F21" s="16">
        <f t="shared" si="1"/>
        <v>0</v>
      </c>
      <c r="G21" s="17">
        <f>IF(WEEKDAY(A21)=6,F21-Relatório!$B$3,F21-Relatório!$B$2)</f>
        <v>-0.25</v>
      </c>
      <c r="H21" s="18"/>
    </row>
    <row r="22" spans="1:8" ht="17.25" customHeight="1" x14ac:dyDescent="0.2">
      <c r="A22" s="13">
        <v>43121</v>
      </c>
      <c r="B22" s="24"/>
      <c r="C22" s="24"/>
      <c r="D22" s="21"/>
      <c r="E22" s="21"/>
      <c r="F22" s="16">
        <f t="shared" si="1"/>
        <v>0</v>
      </c>
      <c r="G22" s="17">
        <f>IF(WEEKDAY(A22)=6,F22-Relatório!$B$3,F22-Relatório!$B$2)</f>
        <v>-0.25</v>
      </c>
      <c r="H22" s="19"/>
    </row>
    <row r="23" spans="1:8" ht="17.25" customHeight="1" x14ac:dyDescent="0.2">
      <c r="A23" s="13">
        <v>43122</v>
      </c>
      <c r="B23" s="21"/>
      <c r="C23" s="21"/>
      <c r="D23" s="21"/>
      <c r="E23" s="21"/>
      <c r="F23" s="16">
        <f t="shared" si="1"/>
        <v>0</v>
      </c>
      <c r="G23" s="17">
        <f>IF(WEEKDAY(A23)=6,F23-Relatório!$B$3,F23-Relatório!$B$2)</f>
        <v>-0.25</v>
      </c>
      <c r="H23" s="18"/>
    </row>
    <row r="24" spans="1:8" ht="17.25" customHeight="1" x14ac:dyDescent="0.2">
      <c r="A24" s="13">
        <v>43123</v>
      </c>
      <c r="B24" s="21"/>
      <c r="C24" s="21"/>
      <c r="D24" s="21"/>
      <c r="E24" s="21"/>
      <c r="F24" s="16">
        <f t="shared" si="1"/>
        <v>0</v>
      </c>
      <c r="G24" s="17">
        <f>IF(WEEKDAY(A24)=6,F24-Relatório!$B$3,F24-Relatório!$B$2)</f>
        <v>-0.25</v>
      </c>
      <c r="H24" s="18"/>
    </row>
    <row r="25" spans="1:8" ht="17.25" customHeight="1" x14ac:dyDescent="0.2">
      <c r="A25" s="13">
        <v>43124</v>
      </c>
      <c r="B25" s="21"/>
      <c r="C25" s="21"/>
      <c r="D25" s="21"/>
      <c r="E25" s="21"/>
      <c r="F25" s="16">
        <f t="shared" si="1"/>
        <v>0</v>
      </c>
      <c r="G25" s="17">
        <f>IF(WEEKDAY(A25)=6,F25-Relatório!$B$3,F25-Relatório!$B$2)</f>
        <v>-0.25</v>
      </c>
      <c r="H25" s="18"/>
    </row>
    <row r="26" spans="1:8" ht="17.25" customHeight="1" x14ac:dyDescent="0.2">
      <c r="A26" s="13">
        <v>43125</v>
      </c>
      <c r="B26" s="21"/>
      <c r="C26" s="21"/>
      <c r="D26" s="21"/>
      <c r="E26" s="21"/>
      <c r="F26" s="16">
        <f t="shared" si="1"/>
        <v>0</v>
      </c>
      <c r="G26" s="17">
        <f>IF(WEEKDAY(A26)=6,F26-Relatório!$B$3,F26-Relatório!$B$2)</f>
        <v>-0.25</v>
      </c>
      <c r="H26" s="18"/>
    </row>
    <row r="27" spans="1:8" ht="17.25" customHeight="1" x14ac:dyDescent="0.2">
      <c r="A27" s="13">
        <v>43126</v>
      </c>
      <c r="B27" s="21"/>
      <c r="C27" s="21"/>
      <c r="D27" s="21"/>
      <c r="E27" s="21"/>
      <c r="F27" s="16">
        <f t="shared" si="1"/>
        <v>0</v>
      </c>
      <c r="G27" s="17">
        <f>IF(WEEKDAY(A27)=6,F27-Relatório!$B$3,F27-Relatório!$B$2)</f>
        <v>-0.25</v>
      </c>
      <c r="H27" s="18"/>
    </row>
    <row r="28" spans="1:8" ht="17.25" customHeight="1" x14ac:dyDescent="0.2">
      <c r="A28" s="13">
        <v>43127</v>
      </c>
      <c r="B28" s="21"/>
      <c r="C28" s="21"/>
      <c r="D28" s="21"/>
      <c r="E28" s="21"/>
      <c r="F28" s="16">
        <f t="shared" si="1"/>
        <v>0</v>
      </c>
      <c r="G28" s="17">
        <f>IF(WEEKDAY(A28)=6,F28-Relatório!$B$3,F28-Relatório!$B$2)</f>
        <v>-0.25</v>
      </c>
      <c r="H28" s="18"/>
    </row>
    <row r="29" spans="1:8" ht="17.25" customHeight="1" x14ac:dyDescent="0.2">
      <c r="A29" s="13">
        <v>43128</v>
      </c>
      <c r="B29" s="24"/>
      <c r="C29" s="24"/>
      <c r="D29" s="21"/>
      <c r="E29" s="21"/>
      <c r="F29" s="16">
        <f t="shared" si="1"/>
        <v>0</v>
      </c>
      <c r="G29" s="17">
        <f>IF(WEEKDAY(A29)=6,F29-Relatório!$B$3,F29-Relatório!$B$2)</f>
        <v>-0.25</v>
      </c>
      <c r="H29" s="19"/>
    </row>
    <row r="30" spans="1:8" ht="17.25" customHeight="1" x14ac:dyDescent="0.2">
      <c r="A30" s="13">
        <v>43129</v>
      </c>
      <c r="B30" s="21"/>
      <c r="C30" s="21"/>
      <c r="D30" s="21"/>
      <c r="E30" s="21"/>
      <c r="F30" s="16">
        <f t="shared" si="1"/>
        <v>0</v>
      </c>
      <c r="G30" s="17">
        <f>IF(WEEKDAY(A30)=6,F30-Relatório!$B$3,F30-Relatório!$B$2)</f>
        <v>-0.25</v>
      </c>
      <c r="H30" s="18"/>
    </row>
    <row r="31" spans="1:8" ht="17.25" customHeight="1" x14ac:dyDescent="0.2">
      <c r="A31" s="13">
        <v>43130</v>
      </c>
      <c r="B31" s="21"/>
      <c r="C31" s="21"/>
      <c r="D31" s="21"/>
      <c r="E31" s="21"/>
      <c r="F31" s="16">
        <f t="shared" si="1"/>
        <v>0</v>
      </c>
      <c r="G31" s="17">
        <f>IF(WEEKDAY(A31)=6,F31-Relatório!$B$3,F31-Relatório!$B$2)</f>
        <v>-0.25</v>
      </c>
      <c r="H31" s="18"/>
    </row>
    <row r="32" spans="1:8" ht="17.25" customHeight="1" x14ac:dyDescent="0.2">
      <c r="A32" s="13">
        <v>43143</v>
      </c>
      <c r="B32" s="24"/>
      <c r="C32" s="24"/>
      <c r="D32" s="21"/>
      <c r="E32" s="21"/>
      <c r="F32" s="16">
        <f t="shared" si="1"/>
        <v>0</v>
      </c>
      <c r="G32" s="17">
        <f>IF(WEEKDAY(A32)=6,F32-Relatório!$B$3,F32-Relatório!$B$2)</f>
        <v>-0.25</v>
      </c>
      <c r="H32" s="26"/>
    </row>
  </sheetData>
  <autoFilter ref="A1:H32"/>
  <conditionalFormatting sqref="G2:G32">
    <cfRule type="cellIs" dxfId="3" priority="1" operator="greaterThan">
      <formula>"12/30/1899"</formula>
    </cfRule>
  </conditionalFormatting>
  <conditionalFormatting sqref="A1:A32 B2:E2 F2:G32 B4:E4">
    <cfRule type="containsText" dxfId="2" priority="2" operator="containsText" text="domingo">
      <formula>NOT(ISERROR(SEARCH(("domingo"),(A1))))</formula>
    </cfRule>
  </conditionalFormatting>
  <conditionalFormatting sqref="G2:G32">
    <cfRule type="cellIs" dxfId="1" priority="3" operator="lessThan">
      <formula>"12/30/1899"</formula>
    </cfRule>
  </conditionalFormatting>
  <conditionalFormatting sqref="A1:A32">
    <cfRule type="containsText" dxfId="0" priority="4" operator="containsText" text="sábado">
      <formula>NOT(ISERROR(SEARCH(("sábado"),(A1))))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6"/>
  <sheetViews>
    <sheetView workbookViewId="0"/>
  </sheetViews>
  <sheetFormatPr defaultColWidth="14.42578125" defaultRowHeight="12.75" customHeight="1" x14ac:dyDescent="0.2"/>
  <cols>
    <col min="2" max="2" width="44.42578125" customWidth="1"/>
    <col min="3" max="3" width="58.5703125" customWidth="1"/>
  </cols>
  <sheetData>
    <row r="1" spans="1:3" ht="12.75" customHeight="1" x14ac:dyDescent="0.2">
      <c r="A1" s="36" t="s">
        <v>2</v>
      </c>
      <c r="B1" s="28"/>
      <c r="C1" s="28"/>
    </row>
    <row r="2" spans="1:3" ht="12.75" customHeight="1" x14ac:dyDescent="0.2">
      <c r="A2" s="37" t="s">
        <v>3</v>
      </c>
      <c r="B2" s="2" t="s">
        <v>4</v>
      </c>
      <c r="C2" s="4" t="s">
        <v>6</v>
      </c>
    </row>
    <row r="3" spans="1:3" ht="12.75" customHeight="1" x14ac:dyDescent="0.2">
      <c r="A3" s="28"/>
      <c r="B3" s="2" t="s">
        <v>7</v>
      </c>
      <c r="C3" s="4" t="s">
        <v>8</v>
      </c>
    </row>
    <row r="4" spans="1:3" ht="12.75" customHeight="1" x14ac:dyDescent="0.2">
      <c r="A4" s="28"/>
      <c r="B4" s="15" t="s">
        <v>9</v>
      </c>
      <c r="C4" s="4" t="s">
        <v>20</v>
      </c>
    </row>
    <row r="5" spans="1:3" ht="12.75" customHeight="1" x14ac:dyDescent="0.2">
      <c r="A5" s="1"/>
      <c r="B5" s="15" t="s">
        <v>21</v>
      </c>
      <c r="C5" s="4"/>
    </row>
    <row r="6" spans="1:3" ht="12.75" customHeight="1" x14ac:dyDescent="0.2">
      <c r="A6" s="2"/>
      <c r="B6" s="2" t="s">
        <v>22</v>
      </c>
      <c r="C6" s="4" t="s">
        <v>23</v>
      </c>
    </row>
  </sheetData>
  <mergeCells count="2">
    <mergeCell ref="A1:C1"/>
    <mergeCell ref="A2:A4"/>
  </mergeCells>
  <hyperlinks>
    <hyperlink ref="C2" r:id="rId1"/>
    <hyperlink ref="C3" r:id="rId2"/>
    <hyperlink ref="C4" r:id="rId3"/>
    <hyperlink ref="C6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Relatório</vt:lpstr>
      <vt:lpstr>Registro de Ponto</vt:lpstr>
      <vt:lpstr>Ajuda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G. Silva</dc:creator>
  <cp:lastModifiedBy>Fabio G. Silva</cp:lastModifiedBy>
  <dcterms:created xsi:type="dcterms:W3CDTF">2018-05-19T17:54:55Z</dcterms:created>
  <dcterms:modified xsi:type="dcterms:W3CDTF">2018-05-19T17:54:55Z</dcterms:modified>
</cp:coreProperties>
</file>